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.dce-eir.net\natdfs\CRA\HQ\CPB\GV\CID\COLLABORATION\TRAINING_MAT\OECD Collaboration\March 2023 Version\1 - Pre-requisite Information\Case Study exercise\"/>
    </mc:Choice>
  </mc:AlternateContent>
  <xr:revisionPtr revIDLastSave="0" documentId="13_ncr:1_{E4E9FF09-0DA4-48C9-B92B-9CEE1BFE3E1B}" xr6:coauthVersionLast="47" xr6:coauthVersionMax="47" xr10:uidLastSave="{00000000-0000-0000-0000-000000000000}"/>
  <bookViews>
    <workbookView xWindow="-28920" yWindow="1455" windowWidth="29040" windowHeight="15840" xr2:uid="{66FAFE8E-659A-4254-9B1B-ACC07239E31C}"/>
  </bookViews>
  <sheets>
    <sheet name="Summary" sheetId="3" r:id="rId1"/>
    <sheet name="Table 1 - EFTs to Pacifica" sheetId="1" r:id="rId2"/>
    <sheet name="Table 2 - EFTs from Pacific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C6" i="3"/>
  <c r="C5" i="3"/>
  <c r="B6" i="3"/>
  <c r="B5" i="3"/>
  <c r="D6" i="3"/>
</calcChain>
</file>

<file path=xl/sharedStrings.xml><?xml version="1.0" encoding="utf-8"?>
<sst xmlns="http://schemas.openxmlformats.org/spreadsheetml/2006/main" count="368" uniqueCount="41">
  <si>
    <t>Report Type</t>
  </si>
  <si>
    <t>Date</t>
  </si>
  <si>
    <t>Ordering Client</t>
  </si>
  <si>
    <t>Ordering Institution</t>
  </si>
  <si>
    <t>Ordering Transit No. / Account No.</t>
  </si>
  <si>
    <t>Sending Institution / Sender Entity or Individual</t>
  </si>
  <si>
    <t>Receiving Institution / Receiver Entity or Individual</t>
  </si>
  <si>
    <t>Beneficiary</t>
  </si>
  <si>
    <t>Beneficiary's Institution</t>
  </si>
  <si>
    <t>Beneficiary's Transit No. / Account No.</t>
  </si>
  <si>
    <t>Amount</t>
  </si>
  <si>
    <t>Currency</t>
  </si>
  <si>
    <t>Amount (COD)</t>
  </si>
  <si>
    <t>Remittance Info</t>
  </si>
  <si>
    <t>EFTransfer</t>
  </si>
  <si>
    <t>Mercury Limited
159 King's Point,
Highland Park,
269981,
Corada</t>
  </si>
  <si>
    <t>Prism Capital Bank
56 Teulon Avenue, 
Maravista, 
570014, 
Corada</t>
  </si>
  <si>
    <t>-</t>
  </si>
  <si>
    <t>Silver Holdings Incorporated
209 Anola Point
Fox Hollow,
Pacifica</t>
  </si>
  <si>
    <t>BBA Bank Limited
165 Swan Hills Cove, 
Fox Hollow, 
Pacifica</t>
  </si>
  <si>
    <t>0308 993 1967</t>
  </si>
  <si>
    <t>COD</t>
  </si>
  <si>
    <t>Gift</t>
  </si>
  <si>
    <t xml:space="preserve">Pacifica Imperial Bank of Commerce 
8c Ironwood Avenue, 
Port Hesperia, 
Pacifica
</t>
  </si>
  <si>
    <t>00003-02694-0019853</t>
  </si>
  <si>
    <t>Table 1: Electronic Fund Transfers Report for Mercury Limited</t>
  </si>
  <si>
    <t>Ad Astra Holdings SL</t>
  </si>
  <si>
    <t>Abanca Corporacion Grande
97 Cortez Pt,
Corada</t>
  </si>
  <si>
    <t xml:space="preserve">0201 107  1965 </t>
  </si>
  <si>
    <t>Table 2: Electronic Fund Transfers Report for Silver Holdings</t>
  </si>
  <si>
    <t>TABLE OF CONTENTS:  SUMMARY OF FINANCIAL TRANSACTIONS AND/OR IMPORTATION/EXPORTATION OF CURRENCY</t>
  </si>
  <si>
    <t>Table # and Title</t>
  </si>
  <si>
    <t xml:space="preserve">Dates </t>
  </si>
  <si>
    <t>From</t>
  </si>
  <si>
    <t>To</t>
  </si>
  <si>
    <t>PD</t>
  </si>
  <si>
    <t>Legend</t>
  </si>
  <si>
    <t>Corada Dollars</t>
  </si>
  <si>
    <t>Table 2: Transactions from Silver Holdings Limited</t>
  </si>
  <si>
    <t>Pacifica Dollars</t>
  </si>
  <si>
    <t>Table 1: Transactions from Mercury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</si>
</sst>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&quot;$&quot;#,##0.00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1">
      <alignment vertical="center" wrapText="1"/>
      <protection locked="0"/>
    </xf>
    <xf numFmtId="0" fontId="1" fillId="0" borderId="0"/>
  </cellStyleXfs>
  <cellXfs count="32">
    <xf numFmtId="0" fontId="0" fillId="0" borderId="0" xfId="0"/>
    <xf numFmtId="0" fontId="2" fillId="0" borderId="0" xfId="1" applyFont="1" applyBorder="1" applyAlignment="1">
      <alignment vertical="center"/>
      <protection locked="0"/>
    </xf>
    <xf numFmtId="0" fontId="3" fillId="2" borderId="1" xfId="1" applyFont="1" applyFill="1" applyAlignment="1">
      <alignment horizontal="center" vertical="center" wrapText="1"/>
      <protection locked="0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center" vertical="center"/>
    </xf>
    <xf numFmtId="8" fontId="0" fillId="0" borderId="0" xfId="0" applyNumberFormat="1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2" borderId="1" xfId="1" applyFont="1" applyFill="1" applyAlignment="1">
      <alignment horizontal="left" vertical="center" wrapText="1"/>
      <protection locked="0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center" vertical="top"/>
    </xf>
    <xf numFmtId="0" fontId="0" fillId="0" borderId="0" xfId="0" quotePrefix="1" applyAlignment="1">
      <alignment horizontal="left" vertical="top"/>
    </xf>
    <xf numFmtId="0" fontId="4" fillId="0" borderId="0" xfId="2" applyFont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/>
    </xf>
    <xf numFmtId="164" fontId="5" fillId="2" borderId="5" xfId="2" applyNumberFormat="1" applyFont="1" applyFill="1" applyBorder="1" applyAlignment="1">
      <alignment horizontal="center" vertical="center"/>
    </xf>
    <xf numFmtId="164" fontId="5" fillId="2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8" fontId="0" fillId="0" borderId="1" xfId="0" applyNumberFormat="1" applyBorder="1" applyAlignment="1">
      <alignment vertical="center"/>
    </xf>
    <xf numFmtId="8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164" fontId="5" fillId="2" borderId="3" xfId="2" applyNumberFormat="1" applyFont="1" applyFill="1" applyBorder="1" applyAlignment="1">
      <alignment horizontal="center" vertical="center"/>
    </xf>
    <xf numFmtId="164" fontId="5" fillId="2" borderId="4" xfId="2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0" fillId="0" borderId="0" xfId="0" applyAlignment="1"/>
  </cellXfs>
  <cellStyles count="3">
    <cellStyle name="Normal" xfId="0" builtinId="0"/>
    <cellStyle name="Normal 2" xfId="2" xr:uid="{C7417381-6AB1-4448-9D43-6A8D1B91E5DC}"/>
    <cellStyle name="Normal 3" xfId="1" xr:uid="{4C398743-FF4B-4515-8896-FE60372397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4BA1-B90B-4FDC-B836-3112E3ABD986}">
  <dimension ref="A1:H6"/>
  <sheetViews>
    <sheetView tabSelected="1" zoomScale="90" zoomScaleNormal="90" workbookViewId="0">
      <selection sqref="A1:H1"/>
    </sheetView>
  </sheetViews>
  <sheetFormatPr defaultRowHeight="14.4" x14ac:dyDescent="0.3"/>
  <cols>
    <col min="1" max="1" width="55.88671875" customWidth="1"/>
    <col min="2" max="5" width="30.6640625" customWidth="1"/>
    <col min="6" max="6" width="13.6640625" customWidth="1"/>
    <col min="7" max="7" width="11" bestFit="1" customWidth="1"/>
    <col min="8" max="8" width="15.5546875" customWidth="1"/>
    <col min="9" max="9" width="10.6640625" bestFit="1" customWidth="1"/>
    <col min="10" max="10" width="16.33203125" bestFit="1" customWidth="1"/>
  </cols>
  <sheetData>
    <row r="1" spans="1:8" ht="24.6" x14ac:dyDescent="0.3">
      <c r="A1" s="30" t="s">
        <v>30</v>
      </c>
      <c r="B1" s="30"/>
      <c r="C1" s="30"/>
      <c r="D1" s="30"/>
      <c r="E1" s="30"/>
      <c r="F1" s="30"/>
      <c r="G1" s="30"/>
      <c r="H1" s="31"/>
    </row>
    <row r="2" spans="1:8" ht="24.6" x14ac:dyDescent="0.3">
      <c r="A2" s="15"/>
      <c r="B2" s="15"/>
      <c r="C2" s="15"/>
      <c r="D2" s="15"/>
      <c r="E2" s="15"/>
      <c r="F2" s="15"/>
      <c r="G2" s="15"/>
    </row>
    <row r="3" spans="1:8" ht="17.399999999999999" x14ac:dyDescent="0.3">
      <c r="A3" s="24" t="s">
        <v>31</v>
      </c>
      <c r="B3" s="26" t="s">
        <v>32</v>
      </c>
      <c r="C3" s="27"/>
      <c r="D3" s="28" t="s">
        <v>11</v>
      </c>
      <c r="E3" s="29"/>
    </row>
    <row r="4" spans="1:8" ht="17.399999999999999" x14ac:dyDescent="0.3">
      <c r="A4" s="25"/>
      <c r="B4" s="16" t="s">
        <v>33</v>
      </c>
      <c r="C4" s="16" t="s">
        <v>34</v>
      </c>
      <c r="D4" s="17" t="s">
        <v>21</v>
      </c>
      <c r="E4" s="17" t="s">
        <v>35</v>
      </c>
      <c r="G4" s="18" t="s">
        <v>36</v>
      </c>
      <c r="H4" s="18"/>
    </row>
    <row r="5" spans="1:8" s="23" customFormat="1" ht="19.95" customHeight="1" x14ac:dyDescent="0.3">
      <c r="A5" s="19" t="s">
        <v>40</v>
      </c>
      <c r="B5" s="20">
        <f>MIN('Table 1 - EFTs to Pacifica'!B:B)</f>
        <v>43111</v>
      </c>
      <c r="C5" s="20">
        <f>MAX('Table 1 - EFTs to Pacifica'!B:B)</f>
        <v>43779</v>
      </c>
      <c r="D5" s="21">
        <f>SUM('Table 1 - EFTs to Pacifica'!M:M)</f>
        <v>11250000</v>
      </c>
      <c r="E5" s="22" t="s">
        <v>17</v>
      </c>
      <c r="G5" s="19" t="s">
        <v>21</v>
      </c>
      <c r="H5" s="19" t="s">
        <v>37</v>
      </c>
    </row>
    <row r="6" spans="1:8" s="23" customFormat="1" ht="19.95" customHeight="1" x14ac:dyDescent="0.3">
      <c r="A6" s="19" t="s">
        <v>38</v>
      </c>
      <c r="B6" s="20">
        <f>MIN('Table 2 - EFTs from Pacifica'!B:B)</f>
        <v>43503</v>
      </c>
      <c r="C6" s="20">
        <f>MAX('Table 2 - EFTs from Pacifica'!B:B)</f>
        <v>44553</v>
      </c>
      <c r="D6" s="21">
        <f>SUM('Table 2 - EFTs from Pacifica'!M:M)</f>
        <v>9650000</v>
      </c>
      <c r="E6" s="22" t="s">
        <v>17</v>
      </c>
      <c r="G6" s="19" t="s">
        <v>35</v>
      </c>
      <c r="H6" s="19" t="s">
        <v>39</v>
      </c>
    </row>
  </sheetData>
  <mergeCells count="4">
    <mergeCell ref="A3:A4"/>
    <mergeCell ref="B3:C3"/>
    <mergeCell ref="D3:E3"/>
    <mergeCell ref="A1:H1"/>
  </mergeCells>
  <pageMargins left="0.7" right="0.7" top="0.75" bottom="0.75" header="0.3" footer="0.3"/>
  <pageSetup orientation="portrait" r:id="rId1"/>
  <headerFooter differentFirst="1">
    <oddHeader>&amp;R 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ECBF4-BE31-450D-ABE3-E8A4539046C4}">
  <dimension ref="A1:N24"/>
  <sheetViews>
    <sheetView zoomScale="70" zoomScaleNormal="70" workbookViewId="0"/>
  </sheetViews>
  <sheetFormatPr defaultRowHeight="14.4" x14ac:dyDescent="0.3"/>
  <cols>
    <col min="1" max="1" width="15.6640625" customWidth="1"/>
    <col min="2" max="2" width="20.6640625" customWidth="1"/>
    <col min="3" max="3" width="24.109375" customWidth="1"/>
    <col min="4" max="4" width="38.33203125" customWidth="1"/>
    <col min="5" max="5" width="29.88671875" customWidth="1"/>
    <col min="6" max="6" width="38.33203125" customWidth="1"/>
    <col min="7" max="7" width="39.33203125" customWidth="1"/>
    <col min="8" max="8" width="22.5546875" customWidth="1"/>
    <col min="9" max="9" width="26.109375" customWidth="1"/>
    <col min="10" max="10" width="32.6640625" customWidth="1"/>
    <col min="11" max="11" width="20.5546875" customWidth="1"/>
    <col min="12" max="12" width="14.33203125" customWidth="1"/>
    <col min="13" max="13" width="16.33203125" customWidth="1"/>
    <col min="14" max="14" width="61.33203125" customWidth="1"/>
  </cols>
  <sheetData>
    <row r="1" spans="1:14" ht="17.399999999999999" x14ac:dyDescent="0.3">
      <c r="A1" s="1" t="s">
        <v>25</v>
      </c>
    </row>
    <row r="3" spans="1:14" ht="31.2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</row>
    <row r="4" spans="1:14" ht="72" x14ac:dyDescent="0.3">
      <c r="A4" s="3" t="s">
        <v>14</v>
      </c>
      <c r="B4" s="4">
        <v>43111</v>
      </c>
      <c r="C4" s="5" t="s">
        <v>15</v>
      </c>
      <c r="D4" s="5" t="s">
        <v>16</v>
      </c>
      <c r="E4" s="3">
        <v>88741164</v>
      </c>
      <c r="F4" s="6" t="s">
        <v>17</v>
      </c>
      <c r="G4" s="6" t="s">
        <v>17</v>
      </c>
      <c r="H4" s="5" t="s">
        <v>18</v>
      </c>
      <c r="I4" s="5" t="s">
        <v>19</v>
      </c>
      <c r="J4" s="3" t="s">
        <v>20</v>
      </c>
      <c r="K4" s="7">
        <v>150000</v>
      </c>
      <c r="L4" s="3" t="s">
        <v>21</v>
      </c>
      <c r="M4" s="7">
        <v>150000</v>
      </c>
      <c r="N4" s="3" t="s">
        <v>22</v>
      </c>
    </row>
    <row r="5" spans="1:14" ht="72" x14ac:dyDescent="0.3">
      <c r="A5" s="3" t="s">
        <v>14</v>
      </c>
      <c r="B5" s="4">
        <v>43115</v>
      </c>
      <c r="C5" s="5" t="s">
        <v>15</v>
      </c>
      <c r="D5" s="5" t="s">
        <v>16</v>
      </c>
      <c r="E5" s="3">
        <v>88741164</v>
      </c>
      <c r="F5" s="6" t="s">
        <v>17</v>
      </c>
      <c r="G5" s="6" t="s">
        <v>17</v>
      </c>
      <c r="H5" s="5" t="s">
        <v>18</v>
      </c>
      <c r="I5" s="5" t="s">
        <v>19</v>
      </c>
      <c r="J5" s="3" t="s">
        <v>20</v>
      </c>
      <c r="K5" s="7">
        <v>750000</v>
      </c>
      <c r="L5" s="3" t="s">
        <v>21</v>
      </c>
      <c r="M5" s="7">
        <v>750000</v>
      </c>
      <c r="N5" s="3" t="s">
        <v>22</v>
      </c>
    </row>
    <row r="6" spans="1:14" ht="72" x14ac:dyDescent="0.3">
      <c r="A6" s="3" t="s">
        <v>14</v>
      </c>
      <c r="B6" s="4">
        <v>43129</v>
      </c>
      <c r="C6" s="5" t="s">
        <v>15</v>
      </c>
      <c r="D6" s="5" t="s">
        <v>16</v>
      </c>
      <c r="E6" s="3">
        <v>88741164</v>
      </c>
      <c r="F6" s="6" t="s">
        <v>17</v>
      </c>
      <c r="G6" s="6" t="s">
        <v>17</v>
      </c>
      <c r="H6" s="5" t="s">
        <v>18</v>
      </c>
      <c r="I6" s="5" t="s">
        <v>19</v>
      </c>
      <c r="J6" s="3" t="s">
        <v>20</v>
      </c>
      <c r="K6" s="7">
        <v>125000</v>
      </c>
      <c r="L6" s="3" t="s">
        <v>21</v>
      </c>
      <c r="M6" s="7">
        <v>125000</v>
      </c>
      <c r="N6" s="3" t="s">
        <v>22</v>
      </c>
    </row>
    <row r="7" spans="1:14" ht="72" x14ac:dyDescent="0.3">
      <c r="A7" s="3" t="s">
        <v>14</v>
      </c>
      <c r="B7" s="4">
        <v>43137</v>
      </c>
      <c r="C7" s="5" t="s">
        <v>15</v>
      </c>
      <c r="D7" s="5" t="s">
        <v>16</v>
      </c>
      <c r="E7" s="3">
        <v>88741164</v>
      </c>
      <c r="F7" s="6" t="s">
        <v>17</v>
      </c>
      <c r="G7" s="6" t="s">
        <v>17</v>
      </c>
      <c r="H7" s="5" t="s">
        <v>18</v>
      </c>
      <c r="I7" s="5" t="s">
        <v>19</v>
      </c>
      <c r="J7" s="3" t="s">
        <v>20</v>
      </c>
      <c r="K7" s="7">
        <v>125000</v>
      </c>
      <c r="L7" s="3" t="s">
        <v>21</v>
      </c>
      <c r="M7" s="7">
        <v>125000</v>
      </c>
      <c r="N7" s="3" t="s">
        <v>22</v>
      </c>
    </row>
    <row r="8" spans="1:14" ht="72" x14ac:dyDescent="0.3">
      <c r="A8" s="3" t="s">
        <v>14</v>
      </c>
      <c r="B8" s="4">
        <v>43198</v>
      </c>
      <c r="C8" s="5" t="s">
        <v>15</v>
      </c>
      <c r="D8" s="5" t="s">
        <v>16</v>
      </c>
      <c r="E8" s="3">
        <v>88741164</v>
      </c>
      <c r="F8" s="6" t="s">
        <v>17</v>
      </c>
      <c r="G8" s="6" t="s">
        <v>17</v>
      </c>
      <c r="H8" s="5" t="s">
        <v>18</v>
      </c>
      <c r="I8" s="5" t="s">
        <v>19</v>
      </c>
      <c r="J8" s="3" t="s">
        <v>20</v>
      </c>
      <c r="K8" s="7">
        <v>150000</v>
      </c>
      <c r="L8" s="3" t="s">
        <v>21</v>
      </c>
      <c r="M8" s="7">
        <v>150000</v>
      </c>
      <c r="N8" s="3" t="s">
        <v>22</v>
      </c>
    </row>
    <row r="9" spans="1:14" ht="72" x14ac:dyDescent="0.3">
      <c r="A9" s="3" t="s">
        <v>14</v>
      </c>
      <c r="B9" s="4">
        <v>43221</v>
      </c>
      <c r="C9" s="5" t="s">
        <v>15</v>
      </c>
      <c r="D9" s="5" t="s">
        <v>16</v>
      </c>
      <c r="E9" s="3">
        <v>88741164</v>
      </c>
      <c r="F9" s="6" t="s">
        <v>17</v>
      </c>
      <c r="G9" s="6" t="s">
        <v>17</v>
      </c>
      <c r="H9" s="5" t="s">
        <v>18</v>
      </c>
      <c r="I9" s="5" t="s">
        <v>19</v>
      </c>
      <c r="J9" s="3" t="s">
        <v>20</v>
      </c>
      <c r="K9" s="7">
        <v>175000</v>
      </c>
      <c r="L9" s="3" t="s">
        <v>21</v>
      </c>
      <c r="M9" s="7">
        <v>175000</v>
      </c>
      <c r="N9" s="3" t="s">
        <v>22</v>
      </c>
    </row>
    <row r="10" spans="1:14" ht="86.4" x14ac:dyDescent="0.3">
      <c r="A10" s="3" t="s">
        <v>14</v>
      </c>
      <c r="B10" s="4">
        <v>43298</v>
      </c>
      <c r="C10" s="5" t="s">
        <v>15</v>
      </c>
      <c r="D10" s="5" t="s">
        <v>16</v>
      </c>
      <c r="E10" s="3">
        <v>88741164</v>
      </c>
      <c r="F10" s="6" t="s">
        <v>17</v>
      </c>
      <c r="G10" s="6" t="s">
        <v>17</v>
      </c>
      <c r="H10" s="5" t="s">
        <v>18</v>
      </c>
      <c r="I10" s="5" t="s">
        <v>23</v>
      </c>
      <c r="J10" s="3" t="s">
        <v>24</v>
      </c>
      <c r="K10" s="7">
        <v>130000</v>
      </c>
      <c r="L10" s="3" t="s">
        <v>21</v>
      </c>
      <c r="M10" s="7">
        <v>130000</v>
      </c>
      <c r="N10" s="3" t="s">
        <v>22</v>
      </c>
    </row>
    <row r="11" spans="1:14" ht="86.4" x14ac:dyDescent="0.3">
      <c r="A11" s="3" t="s">
        <v>14</v>
      </c>
      <c r="B11" s="4">
        <v>43300</v>
      </c>
      <c r="C11" s="5" t="s">
        <v>15</v>
      </c>
      <c r="D11" s="5" t="s">
        <v>16</v>
      </c>
      <c r="E11" s="3">
        <v>88741164</v>
      </c>
      <c r="F11" s="6" t="s">
        <v>17</v>
      </c>
      <c r="G11" s="6" t="s">
        <v>17</v>
      </c>
      <c r="H11" s="5" t="s">
        <v>18</v>
      </c>
      <c r="I11" s="5" t="s">
        <v>23</v>
      </c>
      <c r="J11" s="3" t="s">
        <v>24</v>
      </c>
      <c r="K11" s="7">
        <v>400000</v>
      </c>
      <c r="L11" s="3" t="s">
        <v>21</v>
      </c>
      <c r="M11" s="7">
        <v>400000</v>
      </c>
      <c r="N11" s="3" t="s">
        <v>22</v>
      </c>
    </row>
    <row r="12" spans="1:14" ht="86.4" x14ac:dyDescent="0.3">
      <c r="A12" s="3" t="s">
        <v>14</v>
      </c>
      <c r="B12" s="4">
        <v>43411</v>
      </c>
      <c r="C12" s="5" t="s">
        <v>15</v>
      </c>
      <c r="D12" s="5" t="s">
        <v>16</v>
      </c>
      <c r="E12" s="3">
        <v>88741164</v>
      </c>
      <c r="F12" s="6" t="s">
        <v>17</v>
      </c>
      <c r="G12" s="6" t="s">
        <v>17</v>
      </c>
      <c r="H12" s="5" t="s">
        <v>18</v>
      </c>
      <c r="I12" s="5" t="s">
        <v>23</v>
      </c>
      <c r="J12" s="3" t="s">
        <v>24</v>
      </c>
      <c r="K12" s="7">
        <v>900000</v>
      </c>
      <c r="L12" s="3" t="s">
        <v>21</v>
      </c>
      <c r="M12" s="7">
        <v>900000</v>
      </c>
      <c r="N12" s="3" t="s">
        <v>22</v>
      </c>
    </row>
    <row r="13" spans="1:14" ht="72" x14ac:dyDescent="0.3">
      <c r="A13" s="3" t="s">
        <v>14</v>
      </c>
      <c r="B13" s="4">
        <v>43427</v>
      </c>
      <c r="C13" s="5" t="s">
        <v>15</v>
      </c>
      <c r="D13" s="5" t="s">
        <v>16</v>
      </c>
      <c r="E13" s="3">
        <v>88741164</v>
      </c>
      <c r="F13" s="6" t="s">
        <v>17</v>
      </c>
      <c r="G13" s="6" t="s">
        <v>17</v>
      </c>
      <c r="H13" s="5" t="s">
        <v>18</v>
      </c>
      <c r="I13" s="5" t="s">
        <v>19</v>
      </c>
      <c r="J13" s="3" t="s">
        <v>20</v>
      </c>
      <c r="K13" s="7">
        <v>2845000</v>
      </c>
      <c r="L13" s="3" t="s">
        <v>21</v>
      </c>
      <c r="M13" s="7">
        <v>2845000</v>
      </c>
      <c r="N13" s="3" t="s">
        <v>22</v>
      </c>
    </row>
    <row r="14" spans="1:14" ht="72" x14ac:dyDescent="0.3">
      <c r="A14" s="3" t="s">
        <v>14</v>
      </c>
      <c r="B14" s="4">
        <v>43503</v>
      </c>
      <c r="C14" s="5" t="s">
        <v>15</v>
      </c>
      <c r="D14" s="5" t="s">
        <v>16</v>
      </c>
      <c r="E14" s="3">
        <v>88741164</v>
      </c>
      <c r="F14" s="6" t="s">
        <v>17</v>
      </c>
      <c r="G14" s="6" t="s">
        <v>17</v>
      </c>
      <c r="H14" s="5" t="s">
        <v>18</v>
      </c>
      <c r="I14" s="5" t="s">
        <v>19</v>
      </c>
      <c r="J14" s="3" t="s">
        <v>20</v>
      </c>
      <c r="K14" s="7">
        <v>250000</v>
      </c>
      <c r="L14" s="3" t="s">
        <v>21</v>
      </c>
      <c r="M14" s="7">
        <v>250000</v>
      </c>
      <c r="N14" s="3" t="s">
        <v>22</v>
      </c>
    </row>
    <row r="15" spans="1:14" ht="72" x14ac:dyDescent="0.3">
      <c r="A15" s="3" t="s">
        <v>14</v>
      </c>
      <c r="B15" s="4">
        <v>43659</v>
      </c>
      <c r="C15" s="5" t="s">
        <v>15</v>
      </c>
      <c r="D15" s="5" t="s">
        <v>16</v>
      </c>
      <c r="E15" s="3">
        <v>88741164</v>
      </c>
      <c r="F15" s="6" t="s">
        <v>17</v>
      </c>
      <c r="G15" s="6" t="s">
        <v>17</v>
      </c>
      <c r="H15" s="5" t="s">
        <v>18</v>
      </c>
      <c r="I15" s="5" t="s">
        <v>19</v>
      </c>
      <c r="J15" s="3" t="s">
        <v>20</v>
      </c>
      <c r="K15" s="7">
        <v>500000</v>
      </c>
      <c r="L15" s="3" t="s">
        <v>21</v>
      </c>
      <c r="M15" s="7">
        <v>500000</v>
      </c>
      <c r="N15" s="3" t="s">
        <v>22</v>
      </c>
    </row>
    <row r="16" spans="1:14" ht="86.4" x14ac:dyDescent="0.3">
      <c r="A16" s="3" t="s">
        <v>14</v>
      </c>
      <c r="B16" s="4">
        <v>43662</v>
      </c>
      <c r="C16" s="5" t="s">
        <v>15</v>
      </c>
      <c r="D16" s="5" t="s">
        <v>16</v>
      </c>
      <c r="E16" s="3">
        <v>88741164</v>
      </c>
      <c r="F16" s="6" t="s">
        <v>17</v>
      </c>
      <c r="G16" s="6" t="s">
        <v>17</v>
      </c>
      <c r="H16" s="5" t="s">
        <v>18</v>
      </c>
      <c r="I16" s="5" t="s">
        <v>23</v>
      </c>
      <c r="J16" s="3" t="s">
        <v>24</v>
      </c>
      <c r="K16" s="7">
        <v>225000</v>
      </c>
      <c r="L16" s="3" t="s">
        <v>21</v>
      </c>
      <c r="M16" s="7">
        <v>225000</v>
      </c>
      <c r="N16" s="3" t="s">
        <v>22</v>
      </c>
    </row>
    <row r="17" spans="1:14" ht="86.4" x14ac:dyDescent="0.3">
      <c r="A17" s="3" t="s">
        <v>14</v>
      </c>
      <c r="B17" s="4">
        <v>43689</v>
      </c>
      <c r="C17" s="5" t="s">
        <v>15</v>
      </c>
      <c r="D17" s="5" t="s">
        <v>16</v>
      </c>
      <c r="E17" s="3">
        <v>88741164</v>
      </c>
      <c r="F17" s="6" t="s">
        <v>17</v>
      </c>
      <c r="G17" s="6" t="s">
        <v>17</v>
      </c>
      <c r="H17" s="5" t="s">
        <v>18</v>
      </c>
      <c r="I17" s="5" t="s">
        <v>23</v>
      </c>
      <c r="J17" s="3" t="s">
        <v>24</v>
      </c>
      <c r="K17" s="7">
        <v>230000</v>
      </c>
      <c r="L17" s="3" t="s">
        <v>21</v>
      </c>
      <c r="M17" s="7">
        <v>230000</v>
      </c>
      <c r="N17" s="3" t="s">
        <v>22</v>
      </c>
    </row>
    <row r="18" spans="1:14" ht="86.4" x14ac:dyDescent="0.3">
      <c r="A18" s="3" t="s">
        <v>14</v>
      </c>
      <c r="B18" s="4">
        <v>43695</v>
      </c>
      <c r="C18" s="5" t="s">
        <v>15</v>
      </c>
      <c r="D18" s="5" t="s">
        <v>16</v>
      </c>
      <c r="E18" s="3">
        <v>88741164</v>
      </c>
      <c r="F18" s="6" t="s">
        <v>17</v>
      </c>
      <c r="G18" s="6" t="s">
        <v>17</v>
      </c>
      <c r="H18" s="5" t="s">
        <v>18</v>
      </c>
      <c r="I18" s="5" t="s">
        <v>23</v>
      </c>
      <c r="J18" s="3" t="s">
        <v>24</v>
      </c>
      <c r="K18" s="7">
        <v>215000</v>
      </c>
      <c r="L18" s="3" t="s">
        <v>21</v>
      </c>
      <c r="M18" s="7">
        <v>215000</v>
      </c>
      <c r="N18" s="3" t="s">
        <v>22</v>
      </c>
    </row>
    <row r="19" spans="1:14" ht="86.4" x14ac:dyDescent="0.3">
      <c r="A19" s="3" t="s">
        <v>14</v>
      </c>
      <c r="B19" s="4">
        <v>43706</v>
      </c>
      <c r="C19" s="5" t="s">
        <v>15</v>
      </c>
      <c r="D19" s="5" t="s">
        <v>16</v>
      </c>
      <c r="E19" s="3">
        <v>88741164</v>
      </c>
      <c r="F19" s="6" t="s">
        <v>17</v>
      </c>
      <c r="G19" s="6" t="s">
        <v>17</v>
      </c>
      <c r="H19" s="5" t="s">
        <v>18</v>
      </c>
      <c r="I19" s="5" t="s">
        <v>23</v>
      </c>
      <c r="J19" s="3" t="s">
        <v>24</v>
      </c>
      <c r="K19" s="7">
        <v>125000</v>
      </c>
      <c r="L19" s="3" t="s">
        <v>21</v>
      </c>
      <c r="M19" s="7">
        <v>125000</v>
      </c>
      <c r="N19" s="3" t="s">
        <v>22</v>
      </c>
    </row>
    <row r="20" spans="1:14" ht="72" x14ac:dyDescent="0.3">
      <c r="A20" s="3" t="s">
        <v>14</v>
      </c>
      <c r="B20" s="4">
        <v>43717</v>
      </c>
      <c r="C20" s="5" t="s">
        <v>15</v>
      </c>
      <c r="D20" s="5" t="s">
        <v>16</v>
      </c>
      <c r="E20" s="3">
        <v>88741164</v>
      </c>
      <c r="F20" s="6" t="s">
        <v>17</v>
      </c>
      <c r="G20" s="6" t="s">
        <v>17</v>
      </c>
      <c r="H20" s="5" t="s">
        <v>18</v>
      </c>
      <c r="I20" s="5" t="s">
        <v>19</v>
      </c>
      <c r="J20" s="3" t="s">
        <v>20</v>
      </c>
      <c r="K20" s="7">
        <v>100000</v>
      </c>
      <c r="L20" s="3" t="s">
        <v>21</v>
      </c>
      <c r="M20" s="7">
        <v>100000</v>
      </c>
      <c r="N20" s="3" t="s">
        <v>22</v>
      </c>
    </row>
    <row r="21" spans="1:14" ht="86.4" x14ac:dyDescent="0.3">
      <c r="A21" s="3" t="s">
        <v>14</v>
      </c>
      <c r="B21" s="4">
        <v>43761</v>
      </c>
      <c r="C21" s="5" t="s">
        <v>15</v>
      </c>
      <c r="D21" s="5" t="s">
        <v>16</v>
      </c>
      <c r="E21" s="3">
        <v>88741164</v>
      </c>
      <c r="F21" s="6" t="s">
        <v>17</v>
      </c>
      <c r="G21" s="6" t="s">
        <v>17</v>
      </c>
      <c r="H21" s="5" t="s">
        <v>18</v>
      </c>
      <c r="I21" s="5" t="s">
        <v>23</v>
      </c>
      <c r="J21" s="3" t="s">
        <v>24</v>
      </c>
      <c r="K21" s="7">
        <v>575000</v>
      </c>
      <c r="L21" s="3" t="s">
        <v>21</v>
      </c>
      <c r="M21" s="7">
        <v>575000</v>
      </c>
      <c r="N21" s="3" t="s">
        <v>22</v>
      </c>
    </row>
    <row r="22" spans="1:14" ht="86.4" x14ac:dyDescent="0.3">
      <c r="A22" s="3" t="s">
        <v>14</v>
      </c>
      <c r="B22" s="4">
        <v>43772</v>
      </c>
      <c r="C22" s="5" t="s">
        <v>15</v>
      </c>
      <c r="D22" s="5" t="s">
        <v>16</v>
      </c>
      <c r="E22" s="3">
        <v>88741164</v>
      </c>
      <c r="F22" s="6" t="s">
        <v>17</v>
      </c>
      <c r="G22" s="6" t="s">
        <v>17</v>
      </c>
      <c r="H22" s="5" t="s">
        <v>18</v>
      </c>
      <c r="I22" s="5" t="s">
        <v>23</v>
      </c>
      <c r="J22" s="3" t="s">
        <v>24</v>
      </c>
      <c r="K22" s="7">
        <v>225000</v>
      </c>
      <c r="L22" s="3" t="s">
        <v>21</v>
      </c>
      <c r="M22" s="7">
        <v>225000</v>
      </c>
      <c r="N22" s="3" t="s">
        <v>22</v>
      </c>
    </row>
    <row r="23" spans="1:14" ht="86.4" x14ac:dyDescent="0.3">
      <c r="A23" s="3" t="s">
        <v>14</v>
      </c>
      <c r="B23" s="4">
        <v>43779</v>
      </c>
      <c r="C23" s="5" t="s">
        <v>15</v>
      </c>
      <c r="D23" s="5" t="s">
        <v>16</v>
      </c>
      <c r="E23" s="3">
        <v>88741164</v>
      </c>
      <c r="F23" s="6" t="s">
        <v>17</v>
      </c>
      <c r="G23" s="6" t="s">
        <v>17</v>
      </c>
      <c r="H23" s="5" t="s">
        <v>18</v>
      </c>
      <c r="I23" s="5" t="s">
        <v>23</v>
      </c>
      <c r="J23" s="3" t="s">
        <v>24</v>
      </c>
      <c r="K23" s="7">
        <v>3055000</v>
      </c>
      <c r="L23" s="3" t="s">
        <v>21</v>
      </c>
      <c r="M23" s="7">
        <v>3055000</v>
      </c>
      <c r="N23" s="3" t="s">
        <v>22</v>
      </c>
    </row>
    <row r="24" spans="1:14" x14ac:dyDescent="0.3">
      <c r="K24" s="7"/>
    </row>
  </sheetData>
  <pageMargins left="0.7" right="0.7" top="0.75" bottom="0.75" header="0.3" footer="0.3"/>
  <pageSetup orientation="portrait" r:id="rId1"/>
  <headerFooter differentFirst="1">
    <oddHeader>&amp;R 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F4F18-D9F6-4C28-8D81-2B1972C1A58D}">
  <dimension ref="A1:N14"/>
  <sheetViews>
    <sheetView zoomScale="70" zoomScaleNormal="70" workbookViewId="0"/>
  </sheetViews>
  <sheetFormatPr defaultRowHeight="14.4" x14ac:dyDescent="0.3"/>
  <cols>
    <col min="1" max="1" width="15.6640625" customWidth="1"/>
    <col min="2" max="2" width="20.6640625" customWidth="1"/>
    <col min="3" max="3" width="30.6640625" customWidth="1"/>
    <col min="4" max="4" width="38.33203125" customWidth="1"/>
    <col min="5" max="5" width="29.88671875" customWidth="1"/>
    <col min="6" max="6" width="32.33203125" customWidth="1"/>
    <col min="7" max="7" width="37.88671875" customWidth="1"/>
    <col min="8" max="8" width="36.5546875" customWidth="1"/>
    <col min="9" max="9" width="29.6640625" customWidth="1"/>
    <col min="10" max="10" width="26.44140625" customWidth="1"/>
    <col min="11" max="11" width="20.5546875" customWidth="1"/>
    <col min="12" max="12" width="14.33203125" customWidth="1"/>
    <col min="13" max="13" width="16.33203125" customWidth="1"/>
    <col min="14" max="14" width="61.33203125" customWidth="1"/>
  </cols>
  <sheetData>
    <row r="1" spans="1:14" ht="17.399999999999999" x14ac:dyDescent="0.3">
      <c r="A1" s="1" t="s">
        <v>29</v>
      </c>
      <c r="E1" s="8"/>
      <c r="F1" s="9"/>
      <c r="G1" s="9"/>
      <c r="N1" s="10"/>
    </row>
    <row r="2" spans="1:14" x14ac:dyDescent="0.3">
      <c r="E2" s="8"/>
      <c r="F2" s="9"/>
      <c r="G2" s="9"/>
      <c r="N2" s="10"/>
    </row>
    <row r="3" spans="1:14" ht="31.2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1" t="s">
        <v>13</v>
      </c>
    </row>
    <row r="4" spans="1:14" ht="57.6" x14ac:dyDescent="0.3">
      <c r="A4" s="3" t="s">
        <v>14</v>
      </c>
      <c r="B4" s="4">
        <v>43503</v>
      </c>
      <c r="C4" s="5" t="s">
        <v>18</v>
      </c>
      <c r="D4" s="5" t="s">
        <v>19</v>
      </c>
      <c r="E4" s="12" t="s">
        <v>20</v>
      </c>
      <c r="F4" s="13" t="s">
        <v>17</v>
      </c>
      <c r="G4" s="13" t="s">
        <v>17</v>
      </c>
      <c r="H4" s="3" t="s">
        <v>26</v>
      </c>
      <c r="I4" s="5" t="s">
        <v>27</v>
      </c>
      <c r="J4" s="12" t="s">
        <v>28</v>
      </c>
      <c r="K4" s="7">
        <v>50000</v>
      </c>
      <c r="L4" s="3" t="s">
        <v>21</v>
      </c>
      <c r="M4" s="7">
        <v>50000</v>
      </c>
      <c r="N4" s="14" t="s">
        <v>17</v>
      </c>
    </row>
    <row r="5" spans="1:14" ht="57.6" x14ac:dyDescent="0.3">
      <c r="A5" s="3" t="s">
        <v>14</v>
      </c>
      <c r="B5" s="4">
        <v>43659</v>
      </c>
      <c r="C5" s="5" t="s">
        <v>18</v>
      </c>
      <c r="D5" s="5" t="s">
        <v>19</v>
      </c>
      <c r="E5" s="12" t="s">
        <v>20</v>
      </c>
      <c r="F5" s="13" t="s">
        <v>17</v>
      </c>
      <c r="G5" s="13" t="s">
        <v>17</v>
      </c>
      <c r="H5" s="3" t="s">
        <v>26</v>
      </c>
      <c r="I5" s="5" t="s">
        <v>27</v>
      </c>
      <c r="J5" s="12" t="s">
        <v>28</v>
      </c>
      <c r="K5" s="7">
        <v>75000</v>
      </c>
      <c r="L5" s="3" t="s">
        <v>21</v>
      </c>
      <c r="M5" s="7">
        <v>75000</v>
      </c>
      <c r="N5" s="14" t="s">
        <v>17</v>
      </c>
    </row>
    <row r="6" spans="1:14" ht="57.6" x14ac:dyDescent="0.3">
      <c r="A6" s="3" t="s">
        <v>14</v>
      </c>
      <c r="B6" s="4">
        <v>43662</v>
      </c>
      <c r="C6" s="5" t="s">
        <v>18</v>
      </c>
      <c r="D6" s="5" t="s">
        <v>19</v>
      </c>
      <c r="E6" s="12" t="s">
        <v>20</v>
      </c>
      <c r="F6" s="13" t="s">
        <v>17</v>
      </c>
      <c r="G6" s="13" t="s">
        <v>17</v>
      </c>
      <c r="H6" s="3" t="s">
        <v>26</v>
      </c>
      <c r="I6" s="5" t="s">
        <v>27</v>
      </c>
      <c r="J6" s="12" t="s">
        <v>28</v>
      </c>
      <c r="K6" s="7">
        <v>25000</v>
      </c>
      <c r="L6" s="3" t="s">
        <v>21</v>
      </c>
      <c r="M6" s="7">
        <v>25000</v>
      </c>
      <c r="N6" s="14" t="s">
        <v>17</v>
      </c>
    </row>
    <row r="7" spans="1:14" ht="57.6" x14ac:dyDescent="0.3">
      <c r="A7" s="3" t="s">
        <v>14</v>
      </c>
      <c r="B7" s="4">
        <v>43689</v>
      </c>
      <c r="C7" s="5" t="s">
        <v>18</v>
      </c>
      <c r="D7" s="5" t="s">
        <v>19</v>
      </c>
      <c r="E7" s="12" t="s">
        <v>20</v>
      </c>
      <c r="F7" s="13" t="s">
        <v>17</v>
      </c>
      <c r="G7" s="13" t="s">
        <v>17</v>
      </c>
      <c r="H7" s="3" t="s">
        <v>26</v>
      </c>
      <c r="I7" s="5" t="s">
        <v>27</v>
      </c>
      <c r="J7" s="12" t="s">
        <v>28</v>
      </c>
      <c r="K7" s="7">
        <v>50000</v>
      </c>
      <c r="L7" s="3" t="s">
        <v>21</v>
      </c>
      <c r="M7" s="7">
        <v>50000</v>
      </c>
      <c r="N7" s="14" t="s">
        <v>17</v>
      </c>
    </row>
    <row r="8" spans="1:14" ht="57.6" x14ac:dyDescent="0.3">
      <c r="A8" s="3" t="s">
        <v>14</v>
      </c>
      <c r="B8" s="4">
        <v>43695</v>
      </c>
      <c r="C8" s="5" t="s">
        <v>18</v>
      </c>
      <c r="D8" s="5" t="s">
        <v>19</v>
      </c>
      <c r="E8" s="12" t="s">
        <v>20</v>
      </c>
      <c r="F8" s="13" t="s">
        <v>17</v>
      </c>
      <c r="G8" s="13" t="s">
        <v>17</v>
      </c>
      <c r="H8" s="3" t="s">
        <v>26</v>
      </c>
      <c r="I8" s="5" t="s">
        <v>27</v>
      </c>
      <c r="J8" s="12" t="s">
        <v>28</v>
      </c>
      <c r="K8" s="7">
        <v>25000</v>
      </c>
      <c r="L8" s="3" t="s">
        <v>21</v>
      </c>
      <c r="M8" s="7">
        <v>25000</v>
      </c>
      <c r="N8" s="14" t="s">
        <v>17</v>
      </c>
    </row>
    <row r="9" spans="1:14" ht="57.6" x14ac:dyDescent="0.3">
      <c r="A9" s="3" t="s">
        <v>14</v>
      </c>
      <c r="B9" s="4">
        <v>43706</v>
      </c>
      <c r="C9" s="5" t="s">
        <v>18</v>
      </c>
      <c r="D9" s="5" t="s">
        <v>19</v>
      </c>
      <c r="E9" s="12" t="s">
        <v>20</v>
      </c>
      <c r="F9" s="13" t="s">
        <v>17</v>
      </c>
      <c r="G9" s="13" t="s">
        <v>17</v>
      </c>
      <c r="H9" s="3" t="s">
        <v>26</v>
      </c>
      <c r="I9" s="5" t="s">
        <v>27</v>
      </c>
      <c r="J9" s="12" t="s">
        <v>28</v>
      </c>
      <c r="K9" s="7">
        <v>75000</v>
      </c>
      <c r="L9" s="3" t="s">
        <v>21</v>
      </c>
      <c r="M9" s="7">
        <v>75000</v>
      </c>
      <c r="N9" s="14" t="s">
        <v>17</v>
      </c>
    </row>
    <row r="10" spans="1:14" ht="57.6" x14ac:dyDescent="0.3">
      <c r="A10" s="3" t="s">
        <v>14</v>
      </c>
      <c r="B10" s="4">
        <v>43717</v>
      </c>
      <c r="C10" s="5" t="s">
        <v>18</v>
      </c>
      <c r="D10" s="5" t="s">
        <v>19</v>
      </c>
      <c r="E10" s="12" t="s">
        <v>20</v>
      </c>
      <c r="F10" s="13" t="s">
        <v>17</v>
      </c>
      <c r="G10" s="13" t="s">
        <v>17</v>
      </c>
      <c r="H10" s="3" t="s">
        <v>26</v>
      </c>
      <c r="I10" s="5" t="s">
        <v>27</v>
      </c>
      <c r="J10" s="12" t="s">
        <v>28</v>
      </c>
      <c r="K10" s="7">
        <v>35000</v>
      </c>
      <c r="L10" s="3" t="s">
        <v>21</v>
      </c>
      <c r="M10" s="7">
        <v>35000</v>
      </c>
      <c r="N10" s="14" t="s">
        <v>17</v>
      </c>
    </row>
    <row r="11" spans="1:14" ht="57.6" x14ac:dyDescent="0.3">
      <c r="A11" s="3" t="s">
        <v>14</v>
      </c>
      <c r="B11" s="4">
        <v>43761</v>
      </c>
      <c r="C11" s="5" t="s">
        <v>18</v>
      </c>
      <c r="D11" s="5" t="s">
        <v>19</v>
      </c>
      <c r="E11" s="12" t="s">
        <v>20</v>
      </c>
      <c r="F11" s="13" t="s">
        <v>17</v>
      </c>
      <c r="G11" s="13" t="s">
        <v>17</v>
      </c>
      <c r="H11" s="3" t="s">
        <v>26</v>
      </c>
      <c r="I11" s="5" t="s">
        <v>27</v>
      </c>
      <c r="J11" s="12" t="s">
        <v>28</v>
      </c>
      <c r="K11" s="7">
        <v>250000</v>
      </c>
      <c r="L11" s="3" t="s">
        <v>21</v>
      </c>
      <c r="M11" s="7">
        <v>250000</v>
      </c>
      <c r="N11" s="14" t="s">
        <v>17</v>
      </c>
    </row>
    <row r="12" spans="1:14" ht="57.6" x14ac:dyDescent="0.3">
      <c r="A12" s="3" t="s">
        <v>14</v>
      </c>
      <c r="B12" s="4">
        <v>44099</v>
      </c>
      <c r="C12" s="5" t="s">
        <v>18</v>
      </c>
      <c r="D12" s="5" t="s">
        <v>19</v>
      </c>
      <c r="E12" s="12" t="s">
        <v>20</v>
      </c>
      <c r="F12" s="13" t="s">
        <v>17</v>
      </c>
      <c r="G12" s="13" t="s">
        <v>17</v>
      </c>
      <c r="H12" s="3" t="s">
        <v>26</v>
      </c>
      <c r="I12" s="5" t="s">
        <v>27</v>
      </c>
      <c r="J12" s="12" t="s">
        <v>28</v>
      </c>
      <c r="K12" s="7">
        <v>3565000</v>
      </c>
      <c r="L12" s="3" t="s">
        <v>21</v>
      </c>
      <c r="M12" s="7">
        <v>3565000</v>
      </c>
      <c r="N12" s="14" t="s">
        <v>17</v>
      </c>
    </row>
    <row r="13" spans="1:14" ht="72" x14ac:dyDescent="0.3">
      <c r="A13" s="3" t="s">
        <v>14</v>
      </c>
      <c r="B13" s="4">
        <v>44537</v>
      </c>
      <c r="C13" s="5" t="s">
        <v>18</v>
      </c>
      <c r="D13" s="5" t="s">
        <v>23</v>
      </c>
      <c r="E13" s="12" t="s">
        <v>24</v>
      </c>
      <c r="F13" s="13" t="s">
        <v>17</v>
      </c>
      <c r="G13" s="13" t="s">
        <v>17</v>
      </c>
      <c r="H13" s="3" t="s">
        <v>26</v>
      </c>
      <c r="I13" s="5" t="s">
        <v>27</v>
      </c>
      <c r="J13" s="12" t="s">
        <v>28</v>
      </c>
      <c r="K13" s="7">
        <v>3000000</v>
      </c>
      <c r="L13" s="3" t="s">
        <v>21</v>
      </c>
      <c r="M13" s="7">
        <v>3000000</v>
      </c>
      <c r="N13" s="14" t="s">
        <v>17</v>
      </c>
    </row>
    <row r="14" spans="1:14" ht="72" x14ac:dyDescent="0.3">
      <c r="A14" s="3" t="s">
        <v>14</v>
      </c>
      <c r="B14" s="4">
        <v>44553</v>
      </c>
      <c r="C14" s="5" t="s">
        <v>18</v>
      </c>
      <c r="D14" s="5" t="s">
        <v>23</v>
      </c>
      <c r="E14" s="12" t="s">
        <v>24</v>
      </c>
      <c r="F14" s="13" t="s">
        <v>17</v>
      </c>
      <c r="G14" s="13" t="s">
        <v>17</v>
      </c>
      <c r="H14" s="3" t="s">
        <v>26</v>
      </c>
      <c r="I14" s="5" t="s">
        <v>27</v>
      </c>
      <c r="J14" s="12" t="s">
        <v>28</v>
      </c>
      <c r="K14" s="7">
        <v>2500000</v>
      </c>
      <c r="L14" s="3" t="s">
        <v>21</v>
      </c>
      <c r="M14" s="7">
        <v>2500000</v>
      </c>
      <c r="N14" s="14" t="s">
        <v>17</v>
      </c>
    </row>
  </sheetData>
  <pageMargins left="0.7" right="0.7" top="0.75" bottom="0.75" header="0.3" footer="0.3"/>
  <pageSetup orientation="portrait" r:id="rId1"/>
  <headerFooter differentFirst="1">
    <oddHeader>&amp;R 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Table 1 - EFTs to Pacifica</vt:lpstr>
      <vt:lpstr>Table 2 - EFTs from Pacifica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Garreth</dc:creator>
  <cp:keywords>SecurityClassificationLevel - UNCLASSIFIED, Creator - Murphy, Garreth (he/him), EventDateandTime - 2023-06-15 at 11:47:38 PM, Creator - Klein, Mona (she/her/elle), EventDateandTime - 2023-06-16 at 11:28:26 AM, EventDateandTime - 2023-07-06 at 10:02:00 PM, EventDateandTime - 2023-07-18 at 11:58:22 AM</cp:keywords>
  <cp:lastModifiedBy>Klein, Mona</cp:lastModifiedBy>
  <dcterms:created xsi:type="dcterms:W3CDTF">2023-06-16T03:44:48Z</dcterms:created>
  <dcterms:modified xsi:type="dcterms:W3CDTF">2023-07-18T15:58:23Z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0d9b2421-6c00-4a39-bf3e-c2e040f7e0ba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NO</vt:lpwstr>
  </property>
</Properties>
</file>